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6330" tabRatio="769" firstSheet="3" activeTab="10"/>
  </bookViews>
  <sheets>
    <sheet name="2082.3.8" sheetId="12" r:id="rId1"/>
    <sheet name="2082.3.13" sheetId="13" r:id="rId2"/>
    <sheet name="2082.3.15" sheetId="14" r:id="rId3"/>
    <sheet name="2082.3.23" sheetId="15" r:id="rId4"/>
    <sheet name="2082.3.29" sheetId="16" r:id="rId5"/>
    <sheet name="2082.4.4" sheetId="17" r:id="rId6"/>
    <sheet name="2082.4.11" sheetId="18" r:id="rId7"/>
    <sheet name="2082.4.18" sheetId="19" r:id="rId8"/>
    <sheet name="2082.4.25" sheetId="20" r:id="rId9"/>
    <sheet name="2082.5.1" sheetId="21" r:id="rId10"/>
    <sheet name="2082.5.8" sheetId="22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2" l="1"/>
  <c r="C13" i="22"/>
  <c r="B13" i="22" l="1"/>
  <c r="D13" i="21"/>
  <c r="C13" i="21"/>
  <c r="B13" i="21" s="1"/>
  <c r="B13" i="20" l="1"/>
  <c r="D13" i="20"/>
  <c r="C13" i="20"/>
  <c r="C13" i="18" l="1"/>
  <c r="D13" i="18"/>
  <c r="B13" i="18" s="1"/>
  <c r="D13" i="14" l="1"/>
  <c r="C13" i="14"/>
  <c r="B12" i="14"/>
  <c r="B11" i="14"/>
  <c r="B10" i="14"/>
  <c r="B9" i="14"/>
  <c r="B8" i="14"/>
  <c r="B7" i="14"/>
  <c r="B6" i="14"/>
  <c r="B13" i="14" l="1"/>
  <c r="B7" i="13"/>
  <c r="D13" i="13"/>
  <c r="C13" i="13"/>
  <c r="B12" i="13"/>
  <c r="B11" i="13"/>
  <c r="B10" i="13"/>
  <c r="B9" i="13"/>
  <c r="B8" i="13"/>
  <c r="B6" i="13"/>
  <c r="B13" i="13" l="1"/>
  <c r="B6" i="12"/>
  <c r="B8" i="12"/>
  <c r="B9" i="12"/>
  <c r="B10" i="12"/>
  <c r="B11" i="12"/>
  <c r="B12" i="12"/>
  <c r="D13" i="12"/>
  <c r="C13" i="12"/>
  <c r="B13" i="12" l="1"/>
</calcChain>
</file>

<file path=xl/sharedStrings.xml><?xml version="1.0" encoding="utf-8"?>
<sst xmlns="http://schemas.openxmlformats.org/spreadsheetml/2006/main" count="177" uniqueCount="92">
  <si>
    <t xml:space="preserve">प्रदेशस्तरमा रोपाइ सारांश </t>
  </si>
  <si>
    <t xml:space="preserve">प्रदेश </t>
  </si>
  <si>
    <t>धान रोपाई भएको %</t>
  </si>
  <si>
    <t>धान रोपाई हुने क्षेत्रफल हे.</t>
  </si>
  <si>
    <t>धान रोपेको क्षेत्रफल हे.</t>
  </si>
  <si>
    <t>कुल जम्मा</t>
  </si>
  <si>
    <t>कोशी प्रदेश २०८२।३।8</t>
  </si>
  <si>
    <t>मधेश प्रदेश 20८2</t>
  </si>
  <si>
    <t>बाग्मती प्रदेश 082।3।8</t>
  </si>
  <si>
    <t>गण्डकी प्रदेश 20८2।3।8</t>
  </si>
  <si>
    <t>लुम्विनी प्रदेश 2082।3।९</t>
  </si>
  <si>
    <t>कर्णाली प्रदेश 20८2।3।8</t>
  </si>
  <si>
    <t xml:space="preserve">सुदूरपश्चिम प्रदेश २०८२/३/8 </t>
  </si>
  <si>
    <t>208२ आषाढ ८ गतेसम्मको</t>
  </si>
  <si>
    <t>208१ आषाढ १० गतेसम्मको</t>
  </si>
  <si>
    <t>208२ आषाढ १३ गतेसम्मको</t>
  </si>
  <si>
    <t>208१ आषाढ १४ गतेसम्मको</t>
  </si>
  <si>
    <t>कोशी प्रदेश २०८२।३।१३</t>
  </si>
  <si>
    <t>मधेश प्रदेश 20८2/३/१३</t>
  </si>
  <si>
    <t>बाग्मती प्रदेश 082।3।13</t>
  </si>
  <si>
    <t>कर्णाली प्रदेश 20८२।३।१३</t>
  </si>
  <si>
    <t xml:space="preserve">सुदूरपश्चिम प्रदेश २०८२/३/13 </t>
  </si>
  <si>
    <t>* मधेश प्रदेशको सप्तरी, रौतहट र महोत्तरी जिल्लाबाट विवरण आउन बाँकी</t>
  </si>
  <si>
    <t>208२ आषाढ १5 गतेसम्मको</t>
  </si>
  <si>
    <t>गण्डकी प्रदेश 20८2।3।15</t>
  </si>
  <si>
    <t>लुम्विनी प्रदेश 2082।3।15</t>
  </si>
  <si>
    <t xml:space="preserve">सुदूरपश्चिम प्रदेश २०८२/३/15 </t>
  </si>
  <si>
    <t>208१ आषाढ १6 गतेसम्मको</t>
  </si>
  <si>
    <t>208१ आषाढ २३ गतेसम्मको</t>
  </si>
  <si>
    <t>कोशी प्रदेश २०८२।३।२२</t>
  </si>
  <si>
    <t>बाग्मती प्रदेश ०८२।३।२२</t>
  </si>
  <si>
    <t>गण्डकी प्रदेश 20८2।3।22</t>
  </si>
  <si>
    <t>लुम्विनी प्रदेश 2082।3।22</t>
  </si>
  <si>
    <t xml:space="preserve">सुदूरपश्चिम प्रदेश २०८२/३/२२ </t>
  </si>
  <si>
    <t>कर्णाली प्रदेश 20८२।३।22</t>
  </si>
  <si>
    <t>मधेश प्रदेश 20८2/३/23</t>
  </si>
  <si>
    <t>208२ आषाढ २3 गतेसम्मको</t>
  </si>
  <si>
    <t>कोशी प्रदेश २०८२।३।२९</t>
  </si>
  <si>
    <t>मधेश प्रदेश 20८2/३/29</t>
  </si>
  <si>
    <t>बाग्मती प्रदेश ०८२।३।२९</t>
  </si>
  <si>
    <t>गण्डकी प्रदेश 20८2।3।2९</t>
  </si>
  <si>
    <t>लुम्विनी प्रदेश 2082।3।2९</t>
  </si>
  <si>
    <t>कर्णाली प्रदेश 20८२।३।2९</t>
  </si>
  <si>
    <t>सुदूरपश्चिम प्रदेश २०८२/३/२9</t>
  </si>
  <si>
    <t>208२ आषाढ २9 गतेसम्मको</t>
  </si>
  <si>
    <t>208१ आषाढ 30 गतेसम्मको</t>
  </si>
  <si>
    <t>208२ श्रावण ४ गतेसम्मको</t>
  </si>
  <si>
    <t>208१ श्रावण ६ गतेसम्मको</t>
  </si>
  <si>
    <t>कोशी प्रदेश २०८२।४।४</t>
  </si>
  <si>
    <t>मधेश प्रदेश 20८2/४/४</t>
  </si>
  <si>
    <t>बाग्मती प्रदेश ०८२।4।4</t>
  </si>
  <si>
    <t>गण्डकी प्रदेश 20८2।४।४</t>
  </si>
  <si>
    <t>लुम्विनी प्रदेश 2082।४।४</t>
  </si>
  <si>
    <t>कर्णाली प्रदेश 20८२।४।४</t>
  </si>
  <si>
    <t>सुदूरपश्चिम प्रदेश २०८२/४/४</t>
  </si>
  <si>
    <t>कोशी प्रदेश २०८२।४।११</t>
  </si>
  <si>
    <t>मधेश प्रदेश 20८2/४/११</t>
  </si>
  <si>
    <t>गण्डकी प्रदेश 20८2।४।11</t>
  </si>
  <si>
    <t>लुम्विनी प्रदेश 2082।४।11</t>
  </si>
  <si>
    <t>कर्णाली प्रदेश 20८२।४।११</t>
  </si>
  <si>
    <t>सुदूरपश्चिम प्रदेश २०८२/४/११</t>
  </si>
  <si>
    <t>बाग्मती प्रदेश ०८२।4।११</t>
  </si>
  <si>
    <t>208२ श्रावण ११ गतेसम्मको</t>
  </si>
  <si>
    <t>208१ श्रावण १३ गतेसम्मको</t>
  </si>
  <si>
    <t>208२ श्रावण १८ गतेसम्मको</t>
  </si>
  <si>
    <t>208१ श्रावण २० गतेसम्मको</t>
  </si>
  <si>
    <t>कोशी प्रदेश २०८२।४।१८</t>
  </si>
  <si>
    <t>मधेश प्रदेश 20८2/४/१8</t>
  </si>
  <si>
    <t>बाग्मती प्रदेश ०८२।4।१८</t>
  </si>
  <si>
    <t>गण्डकी प्रदेश 20८2।४।1८</t>
  </si>
  <si>
    <t>लुम्विनी प्रदेश 2082।४।1८</t>
  </si>
  <si>
    <t>कर्णाली प्रदेश 20८२।४।१८</t>
  </si>
  <si>
    <t>सुदूरपश्चिम प्रदेश २०८२/४/१8</t>
  </si>
  <si>
    <t>208२ श्रावण 25 गतेसम्मको</t>
  </si>
  <si>
    <t>कोशी प्रदेश २०८२।४।25</t>
  </si>
  <si>
    <t>मधेश प्रदेश 20८2/४/२३</t>
  </si>
  <si>
    <t>गण्डकी प्रदेश 20८2।४।२५</t>
  </si>
  <si>
    <t>लुम्विनी प्रदेश 2082।४।25</t>
  </si>
  <si>
    <t>कर्णाली प्रदेश 20८२।४।२५</t>
  </si>
  <si>
    <t>208१ श्रावण २7 गतेसम्मको</t>
  </si>
  <si>
    <t>208२ भाद्र १ गतेसम्मको</t>
  </si>
  <si>
    <t>208१ भाद्र २ गतेसम्मको</t>
  </si>
  <si>
    <t>मधेश प्रदेश 20८2/४/३०</t>
  </si>
  <si>
    <t>कर्णाली प्रदेश 20८२।५।१</t>
  </si>
  <si>
    <t>गण्डकी प्रदेश 20८2।५।१</t>
  </si>
  <si>
    <t>बाग्मती प्रदेश २०८२।4।२५</t>
  </si>
  <si>
    <t>208१ भाद्र 7 गतेसम्मको</t>
  </si>
  <si>
    <t>कोशी प्रदेश २०८२।५।8</t>
  </si>
  <si>
    <t>बाग्मती प्रदेश ०८२।4।२५</t>
  </si>
  <si>
    <t>गण्डकी प्रदेश 20८2।५।8</t>
  </si>
  <si>
    <t>लुम्विनी प्रदेश 2082।५।१</t>
  </si>
  <si>
    <t>208२ भाद्र 8 गतेसम्मको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</si>
</sst>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4000439]0.##"/>
    <numFmt numFmtId="168" formatCode="[$-4000439]0.0"/>
  </numFmts>
  <fonts count="7" x14ac:knownFonts="1">
    <font>
      <sz val="11"/>
      <color theme="1"/>
      <name val="Calibri"/>
      <family val="2"/>
      <scheme val="minor"/>
    </font>
    <font>
      <b/>
      <sz val="13"/>
      <color theme="1"/>
      <name val="Kalimati"/>
      <charset val="1"/>
    </font>
    <font>
      <sz val="11"/>
      <color theme="1"/>
      <name val="Kalimati"/>
      <charset val="1"/>
    </font>
    <font>
      <sz val="11"/>
      <name val="Kalimati"/>
      <charset val="1"/>
    </font>
    <font>
      <b/>
      <sz val="12"/>
      <color theme="1"/>
      <name val="Kalimati"/>
      <charset val="1"/>
    </font>
    <font>
      <b/>
      <sz val="11"/>
      <name val="Kalimati"/>
      <charset val="1"/>
    </font>
    <font>
      <b/>
      <sz val="11"/>
      <color theme="1"/>
      <name val="Kalimat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0" fillId="0" borderId="0" xfId="0" applyFill="1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164" fontId="4" fillId="0" borderId="1" xfId="0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vertical="top"/>
    </xf>
    <xf numFmtId="1" fontId="2" fillId="2" borderId="1" xfId="0" applyNumberFormat="1" applyFont="1" applyFill="1" applyBorder="1" applyAlignment="1">
      <alignment vertical="top"/>
    </xf>
    <xf numFmtId="1" fontId="3" fillId="2" borderId="1" xfId="0" applyNumberFormat="1" applyFont="1" applyFill="1" applyBorder="1"/>
    <xf numFmtId="1" fontId="4" fillId="0" borderId="1" xfId="0" applyNumberFormat="1" applyFont="1" applyFill="1" applyBorder="1" applyAlignment="1">
      <alignment vertical="top"/>
    </xf>
    <xf numFmtId="0" fontId="3" fillId="0" borderId="1" xfId="0" applyFont="1" applyFill="1" applyBorder="1"/>
    <xf numFmtId="0" fontId="3" fillId="0" borderId="0" xfId="0" applyFont="1" applyFill="1" applyBorder="1"/>
    <xf numFmtId="165" fontId="5" fillId="0" borderId="1" xfId="0" applyNumberFormat="1" applyFont="1" applyFill="1" applyBorder="1"/>
    <xf numFmtId="0" fontId="5" fillId="0" borderId="1" xfId="0" applyFont="1" applyFill="1" applyBorder="1"/>
    <xf numFmtId="1" fontId="2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165" fontId="5" fillId="2" borderId="1" xfId="0" applyNumberFormat="1" applyFont="1" applyFill="1" applyBorder="1"/>
    <xf numFmtId="0" fontId="1" fillId="0" borderId="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168" fontId="5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13"/>
  <sheetViews>
    <sheetView workbookViewId="0">
      <selection activeCell="C8" sqref="C8"/>
    </sheetView>
  </sheetViews>
  <sheetFormatPr defaultColWidth="8.7109375" defaultRowHeight="15" x14ac:dyDescent="0.25"/>
  <cols>
    <col min="1" max="1" width="29.42578125" style="4" customWidth="1"/>
    <col min="2" max="2" width="14.28515625" style="4" customWidth="1"/>
    <col min="3" max="3" width="20.140625" style="4" customWidth="1"/>
    <col min="4" max="4" width="18.28515625" style="4" customWidth="1"/>
    <col min="5" max="5" width="21.7109375" style="4" customWidth="1"/>
    <col min="6" max="16384" width="8.7109375" style="4"/>
  </cols>
  <sheetData>
    <row r="2" spans="1:5" ht="24.75" x14ac:dyDescent="0.25">
      <c r="A2" s="24" t="s">
        <v>0</v>
      </c>
      <c r="B2" s="24"/>
      <c r="C2" s="24"/>
      <c r="D2" s="24"/>
      <c r="E2" s="24"/>
    </row>
    <row r="4" spans="1:5" ht="46.5" x14ac:dyDescent="0.25">
      <c r="A4" s="3" t="s">
        <v>1</v>
      </c>
      <c r="B4" s="25" t="s">
        <v>13</v>
      </c>
      <c r="C4" s="26"/>
      <c r="D4" s="27"/>
      <c r="E4" s="6" t="s">
        <v>14</v>
      </c>
    </row>
    <row r="5" spans="1:5" ht="46.5" x14ac:dyDescent="0.25">
      <c r="A5" s="3"/>
      <c r="B5" s="5" t="s">
        <v>2</v>
      </c>
      <c r="C5" s="5" t="s">
        <v>3</v>
      </c>
      <c r="D5" s="5" t="s">
        <v>4</v>
      </c>
      <c r="E5" s="5" t="s">
        <v>2</v>
      </c>
    </row>
    <row r="6" spans="1:5" ht="23.25" x14ac:dyDescent="0.6">
      <c r="A6" s="1" t="s">
        <v>6</v>
      </c>
      <c r="B6" s="2">
        <f>D6/C6*100</f>
        <v>5.9563723627397023</v>
      </c>
      <c r="C6" s="1">
        <v>276386.73</v>
      </c>
      <c r="D6" s="11">
        <v>16462.622800000001</v>
      </c>
      <c r="E6" s="9">
        <v>5.5574411984251206</v>
      </c>
    </row>
    <row r="7" spans="1:5" ht="23.25" x14ac:dyDescent="0.6">
      <c r="A7" s="1" t="s">
        <v>7</v>
      </c>
      <c r="B7" s="2"/>
      <c r="C7" s="1">
        <v>0</v>
      </c>
      <c r="D7" s="12">
        <v>0</v>
      </c>
      <c r="E7" s="9">
        <v>2.8813858802035752</v>
      </c>
    </row>
    <row r="8" spans="1:5" ht="23.25" x14ac:dyDescent="0.6">
      <c r="A8" s="1" t="s">
        <v>8</v>
      </c>
      <c r="B8" s="2">
        <f t="shared" ref="B8:B13" si="0">D8/C8*100</f>
        <v>6.9822908824694458</v>
      </c>
      <c r="C8" s="1">
        <v>120545.25</v>
      </c>
      <c r="D8" s="12">
        <v>8416.82</v>
      </c>
      <c r="E8" s="9">
        <v>18.303608169372868</v>
      </c>
    </row>
    <row r="9" spans="1:5" ht="23.25" x14ac:dyDescent="0.6">
      <c r="A9" s="1" t="s">
        <v>9</v>
      </c>
      <c r="B9" s="2">
        <f t="shared" si="0"/>
        <v>13.792338238729268</v>
      </c>
      <c r="C9" s="1">
        <v>94182</v>
      </c>
      <c r="D9" s="12">
        <v>12989.9</v>
      </c>
      <c r="E9" s="9">
        <v>8.3383887405969421</v>
      </c>
    </row>
    <row r="10" spans="1:5" ht="23.25" x14ac:dyDescent="0.6">
      <c r="A10" s="1" t="s">
        <v>10</v>
      </c>
      <c r="B10" s="2">
        <f t="shared" si="0"/>
        <v>9.6573332144779123</v>
      </c>
      <c r="C10" s="1">
        <v>302889</v>
      </c>
      <c r="D10" s="12">
        <v>29251</v>
      </c>
      <c r="E10" s="9">
        <v>8.8466610833549932</v>
      </c>
    </row>
    <row r="11" spans="1:5" ht="23.25" x14ac:dyDescent="0.6">
      <c r="A11" s="1" t="s">
        <v>11</v>
      </c>
      <c r="B11" s="2">
        <f t="shared" si="0"/>
        <v>20.109225849560904</v>
      </c>
      <c r="C11" s="1">
        <v>41904</v>
      </c>
      <c r="D11" s="12">
        <v>8426.5700000000015</v>
      </c>
      <c r="E11" s="9">
        <v>23.888172966781209</v>
      </c>
    </row>
    <row r="12" spans="1:5" ht="23.25" x14ac:dyDescent="0.6">
      <c r="A12" s="1" t="s">
        <v>12</v>
      </c>
      <c r="B12" s="2">
        <f t="shared" si="0"/>
        <v>33.430409137614888</v>
      </c>
      <c r="C12" s="1">
        <v>176151</v>
      </c>
      <c r="D12" s="12">
        <v>58888</v>
      </c>
      <c r="E12" s="9">
        <v>24.994472321510404</v>
      </c>
    </row>
    <row r="13" spans="1:5" ht="24" x14ac:dyDescent="0.6">
      <c r="A13" s="7" t="s">
        <v>5</v>
      </c>
      <c r="B13" s="8">
        <f t="shared" si="0"/>
        <v>13.283321257938205</v>
      </c>
      <c r="C13" s="7">
        <f>SUM(C6:C12)</f>
        <v>1012057.98</v>
      </c>
      <c r="D13" s="7">
        <f>SUM(D6:D12)</f>
        <v>134434.91279999999</v>
      </c>
      <c r="E13" s="10">
        <v>9.7517828260057193</v>
      </c>
    </row>
  </sheetData>
  <mergeCells count="2">
    <mergeCell ref="A2:E2"/>
    <mergeCell ref="B4: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sqref="A1:XFD1048576"/>
    </sheetView>
  </sheetViews>
  <sheetFormatPr defaultColWidth="8.7109375" defaultRowHeight="15" x14ac:dyDescent="0.25"/>
  <cols>
    <col min="1" max="1" width="29.42578125" style="4" customWidth="1"/>
    <col min="2" max="2" width="14.28515625" style="4" customWidth="1"/>
    <col min="3" max="3" width="20.140625" style="4" customWidth="1"/>
    <col min="4" max="4" width="18.28515625" style="4" customWidth="1"/>
    <col min="5" max="5" width="21.7109375" style="4" customWidth="1"/>
    <col min="6" max="16384" width="8.7109375" style="4"/>
  </cols>
  <sheetData>
    <row r="2" spans="1:5" ht="24.75" x14ac:dyDescent="0.25">
      <c r="A2" s="24" t="s">
        <v>0</v>
      </c>
      <c r="B2" s="24"/>
      <c r="C2" s="24"/>
      <c r="D2" s="24"/>
      <c r="E2" s="24"/>
    </row>
    <row r="4" spans="1:5" ht="46.5" x14ac:dyDescent="0.25">
      <c r="A4" s="3" t="s">
        <v>1</v>
      </c>
      <c r="B4" s="25" t="s">
        <v>80</v>
      </c>
      <c r="C4" s="26"/>
      <c r="D4" s="27"/>
      <c r="E4" s="6" t="s">
        <v>81</v>
      </c>
    </row>
    <row r="5" spans="1:5" ht="46.5" x14ac:dyDescent="0.25">
      <c r="A5" s="3"/>
      <c r="B5" s="5" t="s">
        <v>2</v>
      </c>
      <c r="C5" s="5" t="s">
        <v>3</v>
      </c>
      <c r="D5" s="5" t="s">
        <v>4</v>
      </c>
      <c r="E5" s="5" t="s">
        <v>2</v>
      </c>
    </row>
    <row r="6" spans="1:5" ht="23.25" x14ac:dyDescent="0.6">
      <c r="A6" s="16" t="s">
        <v>74</v>
      </c>
      <c r="B6" s="18">
        <v>94.420064957532517</v>
      </c>
      <c r="C6" s="16">
        <v>276386.73</v>
      </c>
      <c r="D6" s="16">
        <v>260964.53000000003</v>
      </c>
      <c r="E6" s="20">
        <v>99.09058224322132</v>
      </c>
    </row>
    <row r="7" spans="1:5" ht="23.25" x14ac:dyDescent="0.6">
      <c r="A7" s="16" t="s">
        <v>82</v>
      </c>
      <c r="B7" s="18">
        <v>86.35177565548635</v>
      </c>
      <c r="C7" s="16">
        <v>370145</v>
      </c>
      <c r="D7" s="16">
        <v>319626.77999999997</v>
      </c>
      <c r="E7" s="20">
        <v>97.271656092192146</v>
      </c>
    </row>
    <row r="8" spans="1:5" ht="23.25" x14ac:dyDescent="0.6">
      <c r="A8" s="22" t="s">
        <v>85</v>
      </c>
      <c r="B8" s="23">
        <v>97.265701590321839</v>
      </c>
      <c r="C8" s="22">
        <v>115621.25</v>
      </c>
      <c r="D8" s="22">
        <v>112459.81999999999</v>
      </c>
      <c r="E8" s="20">
        <v>99.178787419949586</v>
      </c>
    </row>
    <row r="9" spans="1:5" ht="23.25" x14ac:dyDescent="0.6">
      <c r="A9" s="16" t="s">
        <v>84</v>
      </c>
      <c r="B9" s="18">
        <v>94.828098787454067</v>
      </c>
      <c r="C9" s="16">
        <v>94182</v>
      </c>
      <c r="D9" s="16">
        <v>89311</v>
      </c>
      <c r="E9" s="20">
        <v>97.781016730346792</v>
      </c>
    </row>
    <row r="10" spans="1:5" ht="23.25" x14ac:dyDescent="0.6">
      <c r="A10" s="22" t="s">
        <v>77</v>
      </c>
      <c r="B10" s="23">
        <v>98.073539557468663</v>
      </c>
      <c r="C10" s="22">
        <v>302939</v>
      </c>
      <c r="D10" s="22">
        <v>297103</v>
      </c>
      <c r="E10" s="20">
        <v>98.310246018681639</v>
      </c>
    </row>
    <row r="11" spans="1:5" ht="23.25" x14ac:dyDescent="0.6">
      <c r="A11" s="22" t="s">
        <v>83</v>
      </c>
      <c r="B11" s="23">
        <v>99.339320695872516</v>
      </c>
      <c r="C11" s="22">
        <v>41042</v>
      </c>
      <c r="D11" s="22">
        <v>40770.843999999997</v>
      </c>
      <c r="E11" s="20">
        <v>99.222508591065278</v>
      </c>
    </row>
    <row r="12" spans="1:5" ht="23.25" x14ac:dyDescent="0.6">
      <c r="A12" s="22" t="s">
        <v>72</v>
      </c>
      <c r="B12" s="23">
        <v>99.716720313821668</v>
      </c>
      <c r="C12" s="22">
        <v>176151</v>
      </c>
      <c r="D12" s="22">
        <v>175652</v>
      </c>
      <c r="E12" s="20">
        <v>99.957038768215568</v>
      </c>
    </row>
    <row r="13" spans="1:5" ht="24" x14ac:dyDescent="0.6">
      <c r="A13" s="7" t="s">
        <v>5</v>
      </c>
      <c r="B13" s="18">
        <f>D13/C13*100</f>
        <v>94.1459543039674</v>
      </c>
      <c r="C13" s="19">
        <f>SUM(C6:C12)</f>
        <v>1376466.98</v>
      </c>
      <c r="D13" s="19">
        <f>SUM(D6:D12)</f>
        <v>1295887.9739999999</v>
      </c>
      <c r="E13" s="21">
        <v>98.443929088540443</v>
      </c>
    </row>
  </sheetData>
  <mergeCells count="2">
    <mergeCell ref="A2:E2"/>
    <mergeCell ref="B4:D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sqref="A1:XFD1048576"/>
    </sheetView>
  </sheetViews>
  <sheetFormatPr defaultColWidth="8.7109375" defaultRowHeight="15" x14ac:dyDescent="0.25"/>
  <cols>
    <col min="1" max="1" width="29.42578125" style="4" customWidth="1"/>
    <col min="2" max="2" width="14.28515625" style="4" customWidth="1"/>
    <col min="3" max="3" width="20.140625" style="4" customWidth="1"/>
    <col min="4" max="4" width="18.28515625" style="4" customWidth="1"/>
    <col min="5" max="5" width="21.7109375" style="4" customWidth="1"/>
    <col min="6" max="16384" width="8.7109375" style="4"/>
  </cols>
  <sheetData>
    <row r="2" spans="1:5" ht="24.75" x14ac:dyDescent="0.25">
      <c r="A2" s="24" t="s">
        <v>0</v>
      </c>
      <c r="B2" s="24"/>
      <c r="C2" s="24"/>
      <c r="D2" s="24"/>
      <c r="E2" s="24"/>
    </row>
    <row r="4" spans="1:5" ht="46.5" x14ac:dyDescent="0.25">
      <c r="A4" s="3" t="s">
        <v>1</v>
      </c>
      <c r="B4" s="25" t="s">
        <v>91</v>
      </c>
      <c r="C4" s="26"/>
      <c r="D4" s="27"/>
      <c r="E4" s="6" t="s">
        <v>86</v>
      </c>
    </row>
    <row r="5" spans="1:5" ht="46.5" x14ac:dyDescent="0.25">
      <c r="A5" s="3"/>
      <c r="B5" s="5" t="s">
        <v>2</v>
      </c>
      <c r="C5" s="5" t="s">
        <v>3</v>
      </c>
      <c r="D5" s="5" t="s">
        <v>4</v>
      </c>
      <c r="E5" s="5" t="s">
        <v>2</v>
      </c>
    </row>
    <row r="6" spans="1:5" ht="23.25" x14ac:dyDescent="0.6">
      <c r="A6" s="16" t="s">
        <v>87</v>
      </c>
      <c r="B6" s="18">
        <v>97.24267876391896</v>
      </c>
      <c r="C6" s="16">
        <v>276386.73</v>
      </c>
      <c r="D6" s="16">
        <v>268765.86</v>
      </c>
      <c r="E6" s="20">
        <v>99.595226587036223</v>
      </c>
    </row>
    <row r="7" spans="1:5" ht="23.25" x14ac:dyDescent="0.6">
      <c r="A7" s="16" t="s">
        <v>82</v>
      </c>
      <c r="B7" s="18">
        <v>86.35177565548635</v>
      </c>
      <c r="C7" s="16">
        <v>370145</v>
      </c>
      <c r="D7" s="16">
        <v>319626.77999999997</v>
      </c>
      <c r="E7" s="20">
        <v>97.271656092192146</v>
      </c>
    </row>
    <row r="8" spans="1:5" ht="23.25" x14ac:dyDescent="0.6">
      <c r="A8" s="16" t="s">
        <v>88</v>
      </c>
      <c r="B8" s="18">
        <v>97.265701590321839</v>
      </c>
      <c r="C8" s="16">
        <v>115621.25</v>
      </c>
      <c r="D8" s="16">
        <v>112459.81999999999</v>
      </c>
      <c r="E8" s="20">
        <v>99.178787419949586</v>
      </c>
    </row>
    <row r="9" spans="1:5" ht="23.25" x14ac:dyDescent="0.6">
      <c r="A9" s="16" t="s">
        <v>89</v>
      </c>
      <c r="B9" s="18">
        <v>96.628867511838777</v>
      </c>
      <c r="C9" s="16">
        <v>94182</v>
      </c>
      <c r="D9" s="16">
        <v>91007</v>
      </c>
      <c r="E9" s="20">
        <v>97.781016730346792</v>
      </c>
    </row>
    <row r="10" spans="1:5" ht="23.25" x14ac:dyDescent="0.6">
      <c r="A10" s="16" t="s">
        <v>90</v>
      </c>
      <c r="B10" s="18">
        <v>98.373269866210691</v>
      </c>
      <c r="C10" s="16">
        <v>302939</v>
      </c>
      <c r="D10" s="16">
        <v>298011</v>
      </c>
      <c r="E10" s="20">
        <v>98.310246018681639</v>
      </c>
    </row>
    <row r="11" spans="1:5" ht="23.25" x14ac:dyDescent="0.6">
      <c r="A11" s="16" t="s">
        <v>83</v>
      </c>
      <c r="B11" s="18">
        <v>99.339320695872516</v>
      </c>
      <c r="C11" s="16">
        <v>41042</v>
      </c>
      <c r="D11" s="16">
        <v>40770.843999999997</v>
      </c>
      <c r="E11" s="20">
        <v>99.222508591065278</v>
      </c>
    </row>
    <row r="12" spans="1:5" ht="23.25" x14ac:dyDescent="0.6">
      <c r="A12" s="16" t="s">
        <v>72</v>
      </c>
      <c r="B12" s="18">
        <v>99.716720313821668</v>
      </c>
      <c r="C12" s="16">
        <v>176151</v>
      </c>
      <c r="D12" s="16">
        <v>175652</v>
      </c>
      <c r="E12" s="20">
        <v>99.957038768215568</v>
      </c>
    </row>
    <row r="13" spans="1:5" ht="24" x14ac:dyDescent="0.6">
      <c r="A13" s="7" t="s">
        <v>5</v>
      </c>
      <c r="B13" s="28">
        <f>D13/C13*100</f>
        <v>94.901899063354207</v>
      </c>
      <c r="C13" s="19">
        <f>SUM(C6:C12)</f>
        <v>1376466.98</v>
      </c>
      <c r="D13" s="19">
        <f>SUM(D6:D12)</f>
        <v>1306293.304</v>
      </c>
      <c r="E13" s="21">
        <v>98.543627746653272</v>
      </c>
    </row>
  </sheetData>
  <mergeCells count="2">
    <mergeCell ref="A2:E2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sqref="A1:XFD1048576"/>
    </sheetView>
  </sheetViews>
  <sheetFormatPr defaultColWidth="8.7109375" defaultRowHeight="15" x14ac:dyDescent="0.25"/>
  <cols>
    <col min="1" max="1" width="29.42578125" style="4" customWidth="1"/>
    <col min="2" max="2" width="14.28515625" style="4" customWidth="1"/>
    <col min="3" max="3" width="20.140625" style="4" customWidth="1"/>
    <col min="4" max="4" width="18.28515625" style="4" customWidth="1"/>
    <col min="5" max="5" width="21.7109375" style="4" customWidth="1"/>
    <col min="6" max="16384" width="8.7109375" style="4"/>
  </cols>
  <sheetData>
    <row r="2" spans="1:5" ht="24.75" x14ac:dyDescent="0.25">
      <c r="A2" s="24" t="s">
        <v>0</v>
      </c>
      <c r="B2" s="24"/>
      <c r="C2" s="24"/>
      <c r="D2" s="24"/>
      <c r="E2" s="24"/>
    </row>
    <row r="4" spans="1:5" ht="46.5" x14ac:dyDescent="0.25">
      <c r="A4" s="3" t="s">
        <v>1</v>
      </c>
      <c r="B4" s="25" t="s">
        <v>15</v>
      </c>
      <c r="C4" s="26"/>
      <c r="D4" s="27"/>
      <c r="E4" s="6" t="s">
        <v>16</v>
      </c>
    </row>
    <row r="5" spans="1:5" ht="46.5" x14ac:dyDescent="0.25">
      <c r="A5" s="3"/>
      <c r="B5" s="5" t="s">
        <v>2</v>
      </c>
      <c r="C5" s="5" t="s">
        <v>3</v>
      </c>
      <c r="D5" s="5" t="s">
        <v>4</v>
      </c>
      <c r="E5" s="5" t="s">
        <v>2</v>
      </c>
    </row>
    <row r="6" spans="1:5" ht="23.25" x14ac:dyDescent="0.6">
      <c r="A6" s="16" t="s">
        <v>17</v>
      </c>
      <c r="B6" s="2">
        <f>D6/C6*100</f>
        <v>14.251744285986522</v>
      </c>
      <c r="C6" s="13">
        <v>276386.73</v>
      </c>
      <c r="D6" s="14">
        <v>39389.929999999993</v>
      </c>
      <c r="E6" s="9">
        <v>13.705563939339637</v>
      </c>
    </row>
    <row r="7" spans="1:5" ht="23.25" x14ac:dyDescent="0.6">
      <c r="A7" s="16" t="s">
        <v>18</v>
      </c>
      <c r="B7" s="2">
        <f>D7/C7*100</f>
        <v>3.887894015772464</v>
      </c>
      <c r="C7" s="13">
        <v>380283</v>
      </c>
      <c r="D7" s="13">
        <v>14785</v>
      </c>
      <c r="E7" s="9">
        <v>8.1675061986167297</v>
      </c>
    </row>
    <row r="8" spans="1:5" ht="23.25" x14ac:dyDescent="0.6">
      <c r="A8" s="16" t="s">
        <v>19</v>
      </c>
      <c r="B8" s="2">
        <f t="shared" ref="B8:B13" si="0">D8/C8*100</f>
        <v>20.525719594923896</v>
      </c>
      <c r="C8" s="13">
        <v>120545.25</v>
      </c>
      <c r="D8" s="13">
        <v>24742.78</v>
      </c>
      <c r="E8" s="9">
        <v>19.63423975488319</v>
      </c>
    </row>
    <row r="9" spans="1:5" ht="23.25" x14ac:dyDescent="0.6">
      <c r="A9" s="16" t="s">
        <v>9</v>
      </c>
      <c r="B9" s="2">
        <f t="shared" si="0"/>
        <v>13.792338238729268</v>
      </c>
      <c r="C9" s="13">
        <v>94182</v>
      </c>
      <c r="D9" s="13">
        <v>12989.9</v>
      </c>
      <c r="E9" s="9">
        <v>12.4</v>
      </c>
    </row>
    <row r="10" spans="1:5" ht="23.25" x14ac:dyDescent="0.6">
      <c r="A10" s="16" t="s">
        <v>10</v>
      </c>
      <c r="B10" s="2">
        <f t="shared" si="0"/>
        <v>9.6573332144779123</v>
      </c>
      <c r="C10" s="13">
        <v>302889</v>
      </c>
      <c r="D10" s="13">
        <v>29251</v>
      </c>
      <c r="E10" s="9">
        <v>18.504185879355546</v>
      </c>
    </row>
    <row r="11" spans="1:5" ht="23.25" x14ac:dyDescent="0.6">
      <c r="A11" s="16" t="s">
        <v>20</v>
      </c>
      <c r="B11" s="2">
        <f t="shared" si="0"/>
        <v>39.141082085901573</v>
      </c>
      <c r="C11" s="13">
        <v>40884</v>
      </c>
      <c r="D11" s="13">
        <v>16002.44</v>
      </c>
      <c r="E11" s="9">
        <v>23.888172966781209</v>
      </c>
    </row>
    <row r="12" spans="1:5" ht="23.25" x14ac:dyDescent="0.6">
      <c r="A12" s="16" t="s">
        <v>21</v>
      </c>
      <c r="B12" s="2">
        <f t="shared" si="0"/>
        <v>45.488245879955265</v>
      </c>
      <c r="C12" s="13">
        <v>176151</v>
      </c>
      <c r="D12" s="13">
        <v>80128</v>
      </c>
      <c r="E12" s="9">
        <v>40.000000000000007</v>
      </c>
    </row>
    <row r="13" spans="1:5" ht="24" x14ac:dyDescent="0.6">
      <c r="A13" s="7" t="s">
        <v>5</v>
      </c>
      <c r="B13" s="8">
        <f t="shared" si="0"/>
        <v>15.617463771731524</v>
      </c>
      <c r="C13" s="15">
        <f>SUM(C6:C12)</f>
        <v>1391320.98</v>
      </c>
      <c r="D13" s="15">
        <f>SUM(D6:D12)</f>
        <v>217289.05</v>
      </c>
      <c r="E13" s="10">
        <v>17.23772505898037</v>
      </c>
    </row>
    <row r="15" spans="1:5" ht="23.25" x14ac:dyDescent="0.6">
      <c r="A15" s="17" t="s">
        <v>22</v>
      </c>
    </row>
  </sheetData>
  <mergeCells count="2">
    <mergeCell ref="A2:E2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sqref="A1:XFD1048576"/>
    </sheetView>
  </sheetViews>
  <sheetFormatPr defaultColWidth="8.7109375" defaultRowHeight="15" x14ac:dyDescent="0.25"/>
  <cols>
    <col min="1" max="1" width="29.42578125" style="4" customWidth="1"/>
    <col min="2" max="2" width="14.28515625" style="4" customWidth="1"/>
    <col min="3" max="3" width="20.140625" style="4" customWidth="1"/>
    <col min="4" max="4" width="18.28515625" style="4" customWidth="1"/>
    <col min="5" max="5" width="21.7109375" style="4" customWidth="1"/>
    <col min="6" max="16384" width="8.7109375" style="4"/>
  </cols>
  <sheetData>
    <row r="2" spans="1:5" ht="24.75" x14ac:dyDescent="0.25">
      <c r="A2" s="24" t="s">
        <v>0</v>
      </c>
      <c r="B2" s="24"/>
      <c r="C2" s="24"/>
      <c r="D2" s="24"/>
      <c r="E2" s="24"/>
    </row>
    <row r="4" spans="1:5" ht="46.5" x14ac:dyDescent="0.25">
      <c r="A4" s="3" t="s">
        <v>1</v>
      </c>
      <c r="B4" s="25" t="s">
        <v>23</v>
      </c>
      <c r="C4" s="26"/>
      <c r="D4" s="27"/>
      <c r="E4" s="6" t="s">
        <v>27</v>
      </c>
    </row>
    <row r="5" spans="1:5" ht="46.5" x14ac:dyDescent="0.25">
      <c r="A5" s="3"/>
      <c r="B5" s="5" t="s">
        <v>2</v>
      </c>
      <c r="C5" s="5" t="s">
        <v>3</v>
      </c>
      <c r="D5" s="5" t="s">
        <v>4</v>
      </c>
      <c r="E5" s="5" t="s">
        <v>2</v>
      </c>
    </row>
    <row r="6" spans="1:5" ht="23.25" x14ac:dyDescent="0.6">
      <c r="A6" s="16" t="s">
        <v>17</v>
      </c>
      <c r="B6" s="2">
        <f>D6/C6*100</f>
        <v>14.251744285986522</v>
      </c>
      <c r="C6" s="13">
        <v>276386.73</v>
      </c>
      <c r="D6" s="14">
        <v>39389.929999999993</v>
      </c>
      <c r="E6" s="9">
        <v>13.705563939339637</v>
      </c>
    </row>
    <row r="7" spans="1:5" ht="23.25" x14ac:dyDescent="0.6">
      <c r="A7" s="16" t="s">
        <v>18</v>
      </c>
      <c r="B7" s="2">
        <f>D7/C7*100</f>
        <v>3.887894015772464</v>
      </c>
      <c r="C7" s="13">
        <v>380283</v>
      </c>
      <c r="D7" s="13">
        <v>14785</v>
      </c>
      <c r="E7" s="9">
        <v>8.1675061986167297</v>
      </c>
    </row>
    <row r="8" spans="1:5" ht="23.25" x14ac:dyDescent="0.6">
      <c r="A8" s="16" t="s">
        <v>19</v>
      </c>
      <c r="B8" s="2">
        <f t="shared" ref="B8:B13" si="0">D8/C8*100</f>
        <v>20.525719594923896</v>
      </c>
      <c r="C8" s="13">
        <v>120545.25</v>
      </c>
      <c r="D8" s="13">
        <v>24742.78</v>
      </c>
      <c r="E8" s="9">
        <v>19.63423975488319</v>
      </c>
    </row>
    <row r="9" spans="1:5" ht="23.25" x14ac:dyDescent="0.6">
      <c r="A9" s="16" t="s">
        <v>24</v>
      </c>
      <c r="B9" s="2">
        <f t="shared" si="0"/>
        <v>28.202841307256165</v>
      </c>
      <c r="C9" s="13">
        <v>94182</v>
      </c>
      <c r="D9" s="13">
        <v>26562</v>
      </c>
      <c r="E9" s="9">
        <v>21.916650182711628</v>
      </c>
    </row>
    <row r="10" spans="1:5" ht="23.25" x14ac:dyDescent="0.6">
      <c r="A10" s="16" t="s">
        <v>25</v>
      </c>
      <c r="B10" s="2">
        <f t="shared" si="0"/>
        <v>24.339279405987011</v>
      </c>
      <c r="C10" s="13">
        <v>302889</v>
      </c>
      <c r="D10" s="13">
        <v>73721</v>
      </c>
      <c r="E10" s="9">
        <v>22.78536658933459</v>
      </c>
    </row>
    <row r="11" spans="1:5" ht="23.25" x14ac:dyDescent="0.6">
      <c r="A11" s="16" t="s">
        <v>20</v>
      </c>
      <c r="B11" s="2">
        <f t="shared" si="0"/>
        <v>39.141082085901573</v>
      </c>
      <c r="C11" s="13">
        <v>40884</v>
      </c>
      <c r="D11" s="13">
        <v>16002.44</v>
      </c>
      <c r="E11" s="9">
        <v>47.499045437189771</v>
      </c>
    </row>
    <row r="12" spans="1:5" ht="23.25" x14ac:dyDescent="0.6">
      <c r="A12" s="16" t="s">
        <v>26</v>
      </c>
      <c r="B12" s="2">
        <f t="shared" si="0"/>
        <v>49.162934073607303</v>
      </c>
      <c r="C12" s="13">
        <v>176151</v>
      </c>
      <c r="D12" s="13">
        <v>86601</v>
      </c>
      <c r="E12" s="9">
        <v>54.24514251672624</v>
      </c>
    </row>
    <row r="13" spans="1:5" ht="24" x14ac:dyDescent="0.6">
      <c r="A13" s="7" t="s">
        <v>5</v>
      </c>
      <c r="B13" s="8">
        <f t="shared" si="0"/>
        <v>20.254431152184598</v>
      </c>
      <c r="C13" s="15">
        <f>SUM(C6:C12)</f>
        <v>1391320.98</v>
      </c>
      <c r="D13" s="15">
        <f>SUM(D6:D12)</f>
        <v>281804.15000000002</v>
      </c>
      <c r="E13" s="10">
        <v>21.338449498334057</v>
      </c>
    </row>
  </sheetData>
  <mergeCells count="2">
    <mergeCell ref="A2:E2"/>
    <mergeCell ref="B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sqref="A1:XFD1048576"/>
    </sheetView>
  </sheetViews>
  <sheetFormatPr defaultColWidth="8.7109375" defaultRowHeight="15" x14ac:dyDescent="0.25"/>
  <cols>
    <col min="1" max="1" width="29.42578125" style="4" customWidth="1"/>
    <col min="2" max="2" width="14.28515625" style="4" customWidth="1"/>
    <col min="3" max="3" width="20.140625" style="4" customWidth="1"/>
    <col min="4" max="4" width="18.28515625" style="4" customWidth="1"/>
    <col min="5" max="5" width="21.7109375" style="4" customWidth="1"/>
    <col min="6" max="16384" width="8.7109375" style="4"/>
  </cols>
  <sheetData>
    <row r="2" spans="1:5" ht="24.75" x14ac:dyDescent="0.25">
      <c r="A2" s="24" t="s">
        <v>0</v>
      </c>
      <c r="B2" s="24"/>
      <c r="C2" s="24"/>
      <c r="D2" s="24"/>
      <c r="E2" s="24"/>
    </row>
    <row r="4" spans="1:5" ht="46.5" x14ac:dyDescent="0.25">
      <c r="A4" s="3" t="s">
        <v>1</v>
      </c>
      <c r="B4" s="25" t="s">
        <v>36</v>
      </c>
      <c r="C4" s="26"/>
      <c r="D4" s="27"/>
      <c r="E4" s="6" t="s">
        <v>28</v>
      </c>
    </row>
    <row r="5" spans="1:5" ht="46.5" x14ac:dyDescent="0.25">
      <c r="A5" s="3"/>
      <c r="B5" s="5" t="s">
        <v>2</v>
      </c>
      <c r="C5" s="5" t="s">
        <v>3</v>
      </c>
      <c r="D5" s="5" t="s">
        <v>4</v>
      </c>
      <c r="E5" s="5" t="s">
        <v>2</v>
      </c>
    </row>
    <row r="6" spans="1:5" ht="23.25" x14ac:dyDescent="0.6">
      <c r="A6" s="16" t="s">
        <v>29</v>
      </c>
      <c r="B6" s="18">
        <v>29.536475937176874</v>
      </c>
      <c r="C6" s="16">
        <v>276386.73</v>
      </c>
      <c r="D6" s="16">
        <v>81634.900000000009</v>
      </c>
      <c r="E6" s="9">
        <v>34.433643033440866</v>
      </c>
    </row>
    <row r="7" spans="1:5" ht="23.25" x14ac:dyDescent="0.6">
      <c r="A7" s="16" t="s">
        <v>35</v>
      </c>
      <c r="B7" s="18">
        <v>25.082370620832155</v>
      </c>
      <c r="C7" s="16">
        <v>372645</v>
      </c>
      <c r="D7" s="16">
        <v>93468.2</v>
      </c>
      <c r="E7" s="9">
        <v>25.538692418113012</v>
      </c>
    </row>
    <row r="8" spans="1:5" ht="23.25" x14ac:dyDescent="0.6">
      <c r="A8" s="16" t="s">
        <v>30</v>
      </c>
      <c r="B8" s="18">
        <v>51.898088062366618</v>
      </c>
      <c r="C8" s="16">
        <v>120545.25</v>
      </c>
      <c r="D8" s="16">
        <v>62560.68</v>
      </c>
      <c r="E8" s="9">
        <v>41.01075058117268</v>
      </c>
    </row>
    <row r="9" spans="1:5" ht="23.25" x14ac:dyDescent="0.6">
      <c r="A9" s="16" t="s">
        <v>31</v>
      </c>
      <c r="B9" s="18">
        <v>55.587054851245469</v>
      </c>
      <c r="C9" s="16">
        <v>94182</v>
      </c>
      <c r="D9" s="16">
        <v>52353</v>
      </c>
      <c r="E9" s="9">
        <v>49.695064183315459</v>
      </c>
    </row>
    <row r="10" spans="1:5" ht="23.25" x14ac:dyDescent="0.6">
      <c r="A10" s="16" t="s">
        <v>32</v>
      </c>
      <c r="B10" s="18">
        <v>52.108510294151635</v>
      </c>
      <c r="C10" s="16">
        <v>302939</v>
      </c>
      <c r="D10" s="16">
        <v>157857</v>
      </c>
      <c r="E10" s="9">
        <v>44.398237727142913</v>
      </c>
    </row>
    <row r="11" spans="1:5" ht="23.25" x14ac:dyDescent="0.6">
      <c r="A11" s="16" t="s">
        <v>34</v>
      </c>
      <c r="B11" s="18">
        <v>71.662973290284697</v>
      </c>
      <c r="C11" s="16">
        <v>40884</v>
      </c>
      <c r="D11" s="16">
        <v>29298.689999999995</v>
      </c>
      <c r="E11" s="9">
        <v>77.965110729285996</v>
      </c>
    </row>
    <row r="12" spans="1:5" ht="23.25" x14ac:dyDescent="0.6">
      <c r="A12" s="16" t="s">
        <v>33</v>
      </c>
      <c r="B12" s="18">
        <v>82.84483199073523</v>
      </c>
      <c r="C12" s="16">
        <v>176151</v>
      </c>
      <c r="D12" s="16">
        <v>145932</v>
      </c>
      <c r="E12" s="9">
        <v>85.957978187150587</v>
      </c>
    </row>
    <row r="13" spans="1:5" ht="24" x14ac:dyDescent="0.6">
      <c r="A13" s="7" t="s">
        <v>5</v>
      </c>
      <c r="B13" s="18">
        <v>45.030687206718163</v>
      </c>
      <c r="C13" s="19">
        <v>1383732.98</v>
      </c>
      <c r="D13" s="19">
        <v>623104.47</v>
      </c>
      <c r="E13" s="10">
        <v>43.545976648342958</v>
      </c>
    </row>
  </sheetData>
  <mergeCells count="2">
    <mergeCell ref="A2:E2"/>
    <mergeCell ref="B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sqref="A1:XFD1048576"/>
    </sheetView>
  </sheetViews>
  <sheetFormatPr defaultColWidth="8.7109375" defaultRowHeight="15" x14ac:dyDescent="0.25"/>
  <cols>
    <col min="1" max="1" width="29.42578125" style="4" customWidth="1"/>
    <col min="2" max="2" width="14.28515625" style="4" customWidth="1"/>
    <col min="3" max="3" width="20.140625" style="4" customWidth="1"/>
    <col min="4" max="4" width="18.28515625" style="4" customWidth="1"/>
    <col min="5" max="5" width="21.7109375" style="4" customWidth="1"/>
    <col min="6" max="16384" width="8.7109375" style="4"/>
  </cols>
  <sheetData>
    <row r="2" spans="1:5" ht="24.75" x14ac:dyDescent="0.25">
      <c r="A2" s="24" t="s">
        <v>0</v>
      </c>
      <c r="B2" s="24"/>
      <c r="C2" s="24"/>
      <c r="D2" s="24"/>
      <c r="E2" s="24"/>
    </row>
    <row r="4" spans="1:5" ht="46.5" x14ac:dyDescent="0.25">
      <c r="A4" s="3" t="s">
        <v>1</v>
      </c>
      <c r="B4" s="25" t="s">
        <v>44</v>
      </c>
      <c r="C4" s="26"/>
      <c r="D4" s="27"/>
      <c r="E4" s="6" t="s">
        <v>45</v>
      </c>
    </row>
    <row r="5" spans="1:5" ht="46.5" x14ac:dyDescent="0.25">
      <c r="A5" s="3"/>
      <c r="B5" s="5" t="s">
        <v>2</v>
      </c>
      <c r="C5" s="5" t="s">
        <v>3</v>
      </c>
      <c r="D5" s="5" t="s">
        <v>4</v>
      </c>
      <c r="E5" s="5" t="s">
        <v>2</v>
      </c>
    </row>
    <row r="6" spans="1:5" ht="23.25" x14ac:dyDescent="0.6">
      <c r="A6" s="16" t="s">
        <v>37</v>
      </c>
      <c r="B6" s="18">
        <v>41.323043982610891</v>
      </c>
      <c r="C6" s="16">
        <v>276386.73</v>
      </c>
      <c r="D6" s="16">
        <v>114211.41</v>
      </c>
      <c r="E6" s="9">
        <v>61.671057796443421</v>
      </c>
    </row>
    <row r="7" spans="1:5" ht="23.25" x14ac:dyDescent="0.6">
      <c r="A7" s="16" t="s">
        <v>38</v>
      </c>
      <c r="B7" s="18">
        <v>33.782447101128419</v>
      </c>
      <c r="C7" s="16">
        <v>372645</v>
      </c>
      <c r="D7" s="16">
        <v>125888.6</v>
      </c>
      <c r="E7" s="9">
        <v>61.457653660446297</v>
      </c>
    </row>
    <row r="8" spans="1:5" ht="23.25" x14ac:dyDescent="0.6">
      <c r="A8" s="16" t="s">
        <v>39</v>
      </c>
      <c r="B8" s="18">
        <v>76.306490716141866</v>
      </c>
      <c r="C8" s="16">
        <v>120545.25</v>
      </c>
      <c r="D8" s="16">
        <v>91983.85</v>
      </c>
      <c r="E8" s="9">
        <v>70.593998557088526</v>
      </c>
    </row>
    <row r="9" spans="1:5" ht="23.25" x14ac:dyDescent="0.6">
      <c r="A9" s="16" t="s">
        <v>40</v>
      </c>
      <c r="B9" s="18">
        <v>66.988384192308516</v>
      </c>
      <c r="C9" s="16">
        <v>94182</v>
      </c>
      <c r="D9" s="16">
        <v>63091</v>
      </c>
      <c r="E9" s="9">
        <v>67.407264739258537</v>
      </c>
    </row>
    <row r="10" spans="1:5" ht="23.25" x14ac:dyDescent="0.6">
      <c r="A10" s="16" t="s">
        <v>41</v>
      </c>
      <c r="B10" s="18">
        <v>73.68216043493905</v>
      </c>
      <c r="C10" s="16">
        <v>302939</v>
      </c>
      <c r="D10" s="16">
        <v>223212</v>
      </c>
      <c r="E10" s="9">
        <v>66.691374425223742</v>
      </c>
    </row>
    <row r="11" spans="1:5" ht="23.25" x14ac:dyDescent="0.6">
      <c r="A11" s="16" t="s">
        <v>42</v>
      </c>
      <c r="B11" s="18">
        <v>83.225344878191947</v>
      </c>
      <c r="C11" s="16">
        <v>40884</v>
      </c>
      <c r="D11" s="16">
        <v>34025.85</v>
      </c>
      <c r="E11" s="9">
        <v>86.2196926307751</v>
      </c>
    </row>
    <row r="12" spans="1:5" ht="23.25" x14ac:dyDescent="0.6">
      <c r="A12" s="16" t="s">
        <v>43</v>
      </c>
      <c r="B12" s="18">
        <v>93.097967085057704</v>
      </c>
      <c r="C12" s="16">
        <v>176151</v>
      </c>
      <c r="D12" s="16">
        <v>163993</v>
      </c>
      <c r="E12" s="9">
        <v>85.957978187150587</v>
      </c>
    </row>
    <row r="13" spans="1:5" ht="24" x14ac:dyDescent="0.6">
      <c r="A13" s="7" t="s">
        <v>5</v>
      </c>
      <c r="B13" s="18">
        <v>59.000235001987157</v>
      </c>
      <c r="C13" s="19">
        <v>1383732.98</v>
      </c>
      <c r="D13" s="19">
        <v>816405.71</v>
      </c>
      <c r="E13" s="10">
        <v>67.619661126478704</v>
      </c>
    </row>
  </sheetData>
  <mergeCells count="2">
    <mergeCell ref="A2:E2"/>
    <mergeCell ref="B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sqref="A1:XFD1048576"/>
    </sheetView>
  </sheetViews>
  <sheetFormatPr defaultColWidth="8.7109375" defaultRowHeight="15" x14ac:dyDescent="0.25"/>
  <cols>
    <col min="1" max="1" width="29.42578125" style="4" customWidth="1"/>
    <col min="2" max="2" width="14.28515625" style="4" customWidth="1"/>
    <col min="3" max="3" width="20.140625" style="4" customWidth="1"/>
    <col min="4" max="4" width="18.28515625" style="4" customWidth="1"/>
    <col min="5" max="5" width="21.7109375" style="4" customWidth="1"/>
    <col min="6" max="16384" width="8.7109375" style="4"/>
  </cols>
  <sheetData>
    <row r="2" spans="1:5" ht="24.75" x14ac:dyDescent="0.25">
      <c r="A2" s="24" t="s">
        <v>0</v>
      </c>
      <c r="B2" s="24"/>
      <c r="C2" s="24"/>
      <c r="D2" s="24"/>
      <c r="E2" s="24"/>
    </row>
    <row r="4" spans="1:5" ht="46.5" x14ac:dyDescent="0.25">
      <c r="A4" s="3" t="s">
        <v>1</v>
      </c>
      <c r="B4" s="25" t="s">
        <v>46</v>
      </c>
      <c r="C4" s="26"/>
      <c r="D4" s="27"/>
      <c r="E4" s="6" t="s">
        <v>47</v>
      </c>
    </row>
    <row r="5" spans="1:5" ht="46.5" x14ac:dyDescent="0.25">
      <c r="A5" s="3"/>
      <c r="B5" s="5" t="s">
        <v>2</v>
      </c>
      <c r="C5" s="5" t="s">
        <v>3</v>
      </c>
      <c r="D5" s="5" t="s">
        <v>4</v>
      </c>
      <c r="E5" s="5" t="s">
        <v>2</v>
      </c>
    </row>
    <row r="6" spans="1:5" ht="23.25" x14ac:dyDescent="0.6">
      <c r="A6" s="16" t="s">
        <v>48</v>
      </c>
      <c r="B6" s="18">
        <v>61.793983379737519</v>
      </c>
      <c r="C6" s="16">
        <v>276386.73</v>
      </c>
      <c r="D6" s="16">
        <v>170790.37</v>
      </c>
      <c r="E6" s="9">
        <v>82.67908882600841</v>
      </c>
    </row>
    <row r="7" spans="1:5" ht="23.25" x14ac:dyDescent="0.6">
      <c r="A7" s="16" t="s">
        <v>49</v>
      </c>
      <c r="B7" s="18">
        <v>46.829668987910743</v>
      </c>
      <c r="C7" s="16">
        <v>372645</v>
      </c>
      <c r="D7" s="16">
        <v>174508.41999999998</v>
      </c>
      <c r="E7" s="9">
        <v>80.62142763930575</v>
      </c>
    </row>
    <row r="8" spans="1:5" ht="23.25" x14ac:dyDescent="0.6">
      <c r="A8" s="16" t="s">
        <v>50</v>
      </c>
      <c r="B8" s="18">
        <v>87.190345534145891</v>
      </c>
      <c r="C8" s="16">
        <v>120545.25</v>
      </c>
      <c r="D8" s="16">
        <v>105103.82</v>
      </c>
      <c r="E8" s="9">
        <v>85.495176934792866</v>
      </c>
    </row>
    <row r="9" spans="1:5" ht="23.25" x14ac:dyDescent="0.6">
      <c r="A9" s="16" t="s">
        <v>51</v>
      </c>
      <c r="B9" s="18">
        <v>79.277229194538236</v>
      </c>
      <c r="C9" s="16">
        <v>94182</v>
      </c>
      <c r="D9" s="16">
        <v>74664.88</v>
      </c>
      <c r="E9" s="9">
        <v>84.257649422714536</v>
      </c>
    </row>
    <row r="10" spans="1:5" ht="23.25" x14ac:dyDescent="0.6">
      <c r="A10" s="16" t="s">
        <v>52</v>
      </c>
      <c r="B10" s="18">
        <v>87.928262785577289</v>
      </c>
      <c r="C10" s="16">
        <v>302939</v>
      </c>
      <c r="D10" s="16">
        <v>266369</v>
      </c>
      <c r="E10" s="9">
        <v>83.436496247308625</v>
      </c>
    </row>
    <row r="11" spans="1:5" ht="23.25" x14ac:dyDescent="0.6">
      <c r="A11" s="16" t="s">
        <v>53</v>
      </c>
      <c r="B11" s="18">
        <v>87.928113687506112</v>
      </c>
      <c r="C11" s="16">
        <v>40884</v>
      </c>
      <c r="D11" s="16">
        <v>35948.53</v>
      </c>
      <c r="E11" s="9">
        <v>92.962485681557851</v>
      </c>
    </row>
    <row r="12" spans="1:5" ht="23.25" x14ac:dyDescent="0.6">
      <c r="A12" s="16" t="s">
        <v>54</v>
      </c>
      <c r="B12" s="18">
        <v>96.986676203938671</v>
      </c>
      <c r="C12" s="16">
        <v>176151</v>
      </c>
      <c r="D12" s="16">
        <v>170843</v>
      </c>
      <c r="E12" s="9">
        <v>96.322518559252131</v>
      </c>
    </row>
    <row r="13" spans="1:5" ht="24" x14ac:dyDescent="0.6">
      <c r="A13" s="7" t="s">
        <v>5</v>
      </c>
      <c r="B13" s="18">
        <v>72.140220290189234</v>
      </c>
      <c r="C13" s="19">
        <v>1383732.98</v>
      </c>
      <c r="D13" s="19">
        <v>998228.02</v>
      </c>
      <c r="E13" s="10">
        <v>84.63338876680352</v>
      </c>
    </row>
  </sheetData>
  <mergeCells count="2">
    <mergeCell ref="A2:E2"/>
    <mergeCell ref="B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sqref="A1:XFD1048576"/>
    </sheetView>
  </sheetViews>
  <sheetFormatPr defaultColWidth="8.7109375" defaultRowHeight="15" x14ac:dyDescent="0.25"/>
  <cols>
    <col min="1" max="1" width="29.42578125" style="4" customWidth="1"/>
    <col min="2" max="2" width="14.28515625" style="4" customWidth="1"/>
    <col min="3" max="3" width="20.140625" style="4" customWidth="1"/>
    <col min="4" max="4" width="18.28515625" style="4" customWidth="1"/>
    <col min="5" max="5" width="21.7109375" style="4" customWidth="1"/>
    <col min="6" max="16384" width="8.7109375" style="4"/>
  </cols>
  <sheetData>
    <row r="2" spans="1:5" ht="24.75" x14ac:dyDescent="0.25">
      <c r="A2" s="24" t="s">
        <v>0</v>
      </c>
      <c r="B2" s="24"/>
      <c r="C2" s="24"/>
      <c r="D2" s="24"/>
      <c r="E2" s="24"/>
    </row>
    <row r="4" spans="1:5" ht="46.5" x14ac:dyDescent="0.25">
      <c r="A4" s="3" t="s">
        <v>1</v>
      </c>
      <c r="B4" s="25" t="s">
        <v>62</v>
      </c>
      <c r="C4" s="26"/>
      <c r="D4" s="27"/>
      <c r="E4" s="6" t="s">
        <v>63</v>
      </c>
    </row>
    <row r="5" spans="1:5" ht="46.5" x14ac:dyDescent="0.25">
      <c r="A5" s="3"/>
      <c r="B5" s="5" t="s">
        <v>2</v>
      </c>
      <c r="C5" s="5" t="s">
        <v>3</v>
      </c>
      <c r="D5" s="5" t="s">
        <v>4</v>
      </c>
      <c r="E5" s="5" t="s">
        <v>2</v>
      </c>
    </row>
    <row r="6" spans="1:5" ht="23.25" x14ac:dyDescent="0.6">
      <c r="A6" s="16" t="s">
        <v>55</v>
      </c>
      <c r="B6" s="18">
        <v>80.391898699333368</v>
      </c>
      <c r="C6" s="16">
        <v>276386.73</v>
      </c>
      <c r="D6" s="16">
        <v>222192.54</v>
      </c>
      <c r="E6" s="9">
        <v>90.679017042533133</v>
      </c>
    </row>
    <row r="7" spans="1:5" ht="23.25" x14ac:dyDescent="0.6">
      <c r="A7" s="16" t="s">
        <v>56</v>
      </c>
      <c r="B7" s="18">
        <v>51.823078264836496</v>
      </c>
      <c r="C7" s="16">
        <v>372645</v>
      </c>
      <c r="D7" s="16">
        <v>193116.11</v>
      </c>
      <c r="E7" s="9">
        <v>91.985645308625863</v>
      </c>
    </row>
    <row r="8" spans="1:5" ht="23.25" x14ac:dyDescent="0.6">
      <c r="A8" s="16" t="s">
        <v>61</v>
      </c>
      <c r="B8" s="18">
        <v>87.190345534145891</v>
      </c>
      <c r="C8" s="16">
        <v>115621.25</v>
      </c>
      <c r="D8" s="16">
        <v>101606.6</v>
      </c>
      <c r="E8" s="9">
        <v>90.844637624362051</v>
      </c>
    </row>
    <row r="9" spans="1:5" ht="23.25" x14ac:dyDescent="0.6">
      <c r="A9" s="16" t="s">
        <v>57</v>
      </c>
      <c r="B9" s="18">
        <v>84.53173642521925</v>
      </c>
      <c r="C9" s="16">
        <v>94182</v>
      </c>
      <c r="D9" s="16">
        <v>79613.679999999993</v>
      </c>
      <c r="E9" s="9">
        <v>91.879066765223371</v>
      </c>
    </row>
    <row r="10" spans="1:5" ht="23.25" x14ac:dyDescent="0.6">
      <c r="A10" s="16" t="s">
        <v>58</v>
      </c>
      <c r="B10" s="18">
        <v>92.040971944846987</v>
      </c>
      <c r="C10" s="16">
        <v>302939</v>
      </c>
      <c r="D10" s="16">
        <v>278828</v>
      </c>
      <c r="E10" s="9">
        <v>91.285541468924379</v>
      </c>
    </row>
    <row r="11" spans="1:5" ht="23.25" x14ac:dyDescent="0.6">
      <c r="A11" s="16" t="s">
        <v>59</v>
      </c>
      <c r="B11" s="18">
        <v>91.383753228400181</v>
      </c>
      <c r="C11" s="16">
        <v>41042</v>
      </c>
      <c r="D11" s="16">
        <v>37505.72</v>
      </c>
      <c r="E11" s="9">
        <v>98.596554028255085</v>
      </c>
    </row>
    <row r="12" spans="1:5" ht="23.25" x14ac:dyDescent="0.6">
      <c r="A12" s="16" t="s">
        <v>60</v>
      </c>
      <c r="B12" s="18">
        <v>98.941249269092992</v>
      </c>
      <c r="C12" s="16">
        <v>176151</v>
      </c>
      <c r="D12" s="16">
        <v>174286</v>
      </c>
      <c r="E12" s="9">
        <v>99.554921638713225</v>
      </c>
    </row>
    <row r="13" spans="1:5" ht="24" x14ac:dyDescent="0.6">
      <c r="A13" s="7" t="s">
        <v>5</v>
      </c>
      <c r="B13" s="18">
        <f>D13/C13*100</f>
        <v>78.837902993152156</v>
      </c>
      <c r="C13" s="19">
        <f>SUM(C6:C12)</f>
        <v>1378966.98</v>
      </c>
      <c r="D13" s="19">
        <f>SUM(D6:D12)</f>
        <v>1087148.6499999999</v>
      </c>
      <c r="E13" s="10">
        <v>92.616582119360203</v>
      </c>
    </row>
  </sheetData>
  <mergeCells count="2">
    <mergeCell ref="A2:E2"/>
    <mergeCell ref="B4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sqref="A1:XFD1048576"/>
    </sheetView>
  </sheetViews>
  <sheetFormatPr defaultColWidth="8.7109375" defaultRowHeight="15" x14ac:dyDescent="0.25"/>
  <cols>
    <col min="1" max="1" width="29.42578125" style="4" customWidth="1"/>
    <col min="2" max="2" width="14.28515625" style="4" customWidth="1"/>
    <col min="3" max="3" width="20.140625" style="4" customWidth="1"/>
    <col min="4" max="4" width="18.28515625" style="4" customWidth="1"/>
    <col min="5" max="5" width="21.7109375" style="4" customWidth="1"/>
    <col min="6" max="16384" width="8.7109375" style="4"/>
  </cols>
  <sheetData>
    <row r="2" spans="1:5" ht="24.75" x14ac:dyDescent="0.25">
      <c r="A2" s="24" t="s">
        <v>0</v>
      </c>
      <c r="B2" s="24"/>
      <c r="C2" s="24"/>
      <c r="D2" s="24"/>
      <c r="E2" s="24"/>
    </row>
    <row r="4" spans="1:5" ht="46.5" x14ac:dyDescent="0.25">
      <c r="A4" s="3" t="s">
        <v>1</v>
      </c>
      <c r="B4" s="25" t="s">
        <v>64</v>
      </c>
      <c r="C4" s="26"/>
      <c r="D4" s="27"/>
      <c r="E4" s="6" t="s">
        <v>65</v>
      </c>
    </row>
    <row r="5" spans="1:5" ht="46.5" x14ac:dyDescent="0.25">
      <c r="A5" s="3"/>
      <c r="B5" s="5" t="s">
        <v>2</v>
      </c>
      <c r="C5" s="5" t="s">
        <v>3</v>
      </c>
      <c r="D5" s="5" t="s">
        <v>4</v>
      </c>
      <c r="E5" s="5" t="s">
        <v>2</v>
      </c>
    </row>
    <row r="6" spans="1:5" ht="23.25" x14ac:dyDescent="0.6">
      <c r="A6" s="16" t="s">
        <v>66</v>
      </c>
      <c r="B6" s="18">
        <v>89.029397323091459</v>
      </c>
      <c r="C6" s="16">
        <v>276386.73</v>
      </c>
      <c r="D6" s="16">
        <v>246065.44</v>
      </c>
      <c r="E6" s="20">
        <v>95.013411099729723</v>
      </c>
    </row>
    <row r="7" spans="1:5" ht="23.25" x14ac:dyDescent="0.6">
      <c r="A7" s="16" t="s">
        <v>67</v>
      </c>
      <c r="B7" s="18">
        <v>57.276751331696389</v>
      </c>
      <c r="C7" s="16">
        <v>372645</v>
      </c>
      <c r="D7" s="16">
        <v>213438.95</v>
      </c>
      <c r="E7" s="20">
        <v>95.399093616470282</v>
      </c>
    </row>
    <row r="8" spans="1:5" ht="23.25" x14ac:dyDescent="0.6">
      <c r="A8" s="16" t="s">
        <v>68</v>
      </c>
      <c r="B8" s="18">
        <v>92.919138999102685</v>
      </c>
      <c r="C8" s="16">
        <v>115621.25</v>
      </c>
      <c r="D8" s="16">
        <v>107434.27</v>
      </c>
      <c r="E8" s="20">
        <v>96.8818326757101</v>
      </c>
    </row>
    <row r="9" spans="1:5" ht="23.25" x14ac:dyDescent="0.6">
      <c r="A9" s="16" t="s">
        <v>69</v>
      </c>
      <c r="B9" s="18">
        <v>88.970503917946104</v>
      </c>
      <c r="C9" s="16">
        <v>94182</v>
      </c>
      <c r="D9" s="16">
        <v>83794.2</v>
      </c>
      <c r="E9" s="20">
        <v>96.061549352961379</v>
      </c>
    </row>
    <row r="10" spans="1:5" ht="23.25" x14ac:dyDescent="0.6">
      <c r="A10" s="16" t="s">
        <v>70</v>
      </c>
      <c r="B10" s="18">
        <v>95.962553517374786</v>
      </c>
      <c r="C10" s="16">
        <v>302939</v>
      </c>
      <c r="D10" s="16">
        <v>290708</v>
      </c>
      <c r="E10" s="20">
        <v>96.744672590111122</v>
      </c>
    </row>
    <row r="11" spans="1:5" ht="23.25" x14ac:dyDescent="0.6">
      <c r="A11" s="16" t="s">
        <v>71</v>
      </c>
      <c r="B11" s="18">
        <v>96.474197163880902</v>
      </c>
      <c r="C11" s="16">
        <v>41042</v>
      </c>
      <c r="D11" s="16">
        <v>39594.94</v>
      </c>
      <c r="E11" s="20">
        <v>99.222508591065278</v>
      </c>
    </row>
    <row r="12" spans="1:5" ht="23.25" x14ac:dyDescent="0.6">
      <c r="A12" s="16" t="s">
        <v>72</v>
      </c>
      <c r="B12" s="18">
        <v>99.716720313821668</v>
      </c>
      <c r="C12" s="16">
        <v>176151</v>
      </c>
      <c r="D12" s="16">
        <v>175652</v>
      </c>
      <c r="E12" s="20">
        <v>99.957038768215568</v>
      </c>
    </row>
    <row r="13" spans="1:5" ht="24" x14ac:dyDescent="0.6">
      <c r="A13" s="7" t="s">
        <v>5</v>
      </c>
      <c r="B13" s="18">
        <v>83.880746731150879</v>
      </c>
      <c r="C13" s="19">
        <v>1378966.98</v>
      </c>
      <c r="D13" s="19">
        <v>1156687.8</v>
      </c>
      <c r="E13" s="21">
        <v>96.470419323004833</v>
      </c>
    </row>
  </sheetData>
  <mergeCells count="2">
    <mergeCell ref="A2:E2"/>
    <mergeCell ref="B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sqref="A1:XFD1048576"/>
    </sheetView>
  </sheetViews>
  <sheetFormatPr defaultColWidth="8.7109375" defaultRowHeight="15" x14ac:dyDescent="0.25"/>
  <cols>
    <col min="1" max="1" width="29.42578125" style="4" customWidth="1"/>
    <col min="2" max="2" width="14.28515625" style="4" customWidth="1"/>
    <col min="3" max="3" width="20.140625" style="4" customWidth="1"/>
    <col min="4" max="4" width="18.28515625" style="4" customWidth="1"/>
    <col min="5" max="5" width="21.7109375" style="4" customWidth="1"/>
    <col min="6" max="16384" width="8.7109375" style="4"/>
  </cols>
  <sheetData>
    <row r="2" spans="1:5" ht="24.75" x14ac:dyDescent="0.25">
      <c r="A2" s="24" t="s">
        <v>0</v>
      </c>
      <c r="B2" s="24"/>
      <c r="C2" s="24"/>
      <c r="D2" s="24"/>
      <c r="E2" s="24"/>
    </row>
    <row r="4" spans="1:5" ht="46.5" x14ac:dyDescent="0.25">
      <c r="A4" s="3" t="s">
        <v>1</v>
      </c>
      <c r="B4" s="25" t="s">
        <v>73</v>
      </c>
      <c r="C4" s="26"/>
      <c r="D4" s="27"/>
      <c r="E4" s="6" t="s">
        <v>79</v>
      </c>
    </row>
    <row r="5" spans="1:5" ht="46.5" x14ac:dyDescent="0.25">
      <c r="A5" s="3"/>
      <c r="B5" s="5" t="s">
        <v>2</v>
      </c>
      <c r="C5" s="5" t="s">
        <v>3</v>
      </c>
      <c r="D5" s="5" t="s">
        <v>4</v>
      </c>
      <c r="E5" s="5" t="s">
        <v>2</v>
      </c>
    </row>
    <row r="6" spans="1:5" ht="23.25" x14ac:dyDescent="0.6">
      <c r="A6" s="16" t="s">
        <v>74</v>
      </c>
      <c r="B6" s="18">
        <v>94.420064957532517</v>
      </c>
      <c r="C6" s="16">
        <v>276386.73</v>
      </c>
      <c r="D6" s="16">
        <v>260964.53000000003</v>
      </c>
      <c r="E6" s="20">
        <v>98.174767652556994</v>
      </c>
    </row>
    <row r="7" spans="1:5" ht="23.25" x14ac:dyDescent="0.6">
      <c r="A7" s="16" t="s">
        <v>75</v>
      </c>
      <c r="B7" s="18">
        <v>76.543230152021366</v>
      </c>
      <c r="C7" s="16">
        <v>372645</v>
      </c>
      <c r="D7" s="16">
        <v>285234.52</v>
      </c>
      <c r="E7" s="20">
        <v>97.271656092192146</v>
      </c>
    </row>
    <row r="8" spans="1:5" ht="23.25" x14ac:dyDescent="0.6">
      <c r="A8" s="16" t="s">
        <v>68</v>
      </c>
      <c r="B8" s="18">
        <v>93.558640820783395</v>
      </c>
      <c r="C8" s="16">
        <v>115621.25</v>
      </c>
      <c r="D8" s="16">
        <v>108173.67000000001</v>
      </c>
      <c r="E8" s="20">
        <v>98.506319417847564</v>
      </c>
    </row>
    <row r="9" spans="1:5" ht="23.25" x14ac:dyDescent="0.6">
      <c r="A9" s="16" t="s">
        <v>76</v>
      </c>
      <c r="B9" s="18">
        <v>92.77271665498715</v>
      </c>
      <c r="C9" s="16">
        <v>94182</v>
      </c>
      <c r="D9" s="16">
        <v>87375.2</v>
      </c>
      <c r="E9" s="20">
        <v>97.499297262969392</v>
      </c>
    </row>
    <row r="10" spans="1:5" ht="23.25" x14ac:dyDescent="0.6">
      <c r="A10" s="16" t="s">
        <v>77</v>
      </c>
      <c r="B10" s="18">
        <v>98.073539557468663</v>
      </c>
      <c r="C10" s="16">
        <v>302939</v>
      </c>
      <c r="D10" s="16">
        <v>297103</v>
      </c>
      <c r="E10" s="20">
        <v>98.310246018681639</v>
      </c>
    </row>
    <row r="11" spans="1:5" ht="23.25" x14ac:dyDescent="0.6">
      <c r="A11" s="16" t="s">
        <v>78</v>
      </c>
      <c r="B11" s="18">
        <v>98.396603479362611</v>
      </c>
      <c r="C11" s="16">
        <v>41042</v>
      </c>
      <c r="D11" s="16">
        <v>40383.934000000001</v>
      </c>
      <c r="E11" s="20">
        <v>99.222508591065278</v>
      </c>
    </row>
    <row r="12" spans="1:5" ht="23.25" x14ac:dyDescent="0.6">
      <c r="A12" s="16" t="s">
        <v>72</v>
      </c>
      <c r="B12" s="18">
        <v>99.716720313821668</v>
      </c>
      <c r="C12" s="16">
        <v>176151</v>
      </c>
      <c r="D12" s="16">
        <v>175652</v>
      </c>
      <c r="E12" s="20">
        <v>99.957038768215568</v>
      </c>
    </row>
    <row r="13" spans="1:5" ht="24" x14ac:dyDescent="0.6">
      <c r="A13" s="7" t="s">
        <v>5</v>
      </c>
      <c r="B13" s="18">
        <f>D13/C13*100</f>
        <v>91.001950895154877</v>
      </c>
      <c r="C13" s="19">
        <f>SUM(C6:C12)</f>
        <v>1378966.98</v>
      </c>
      <c r="D13" s="19">
        <f>SUM(D6:D12)</f>
        <v>1254886.8540000001</v>
      </c>
      <c r="E13" s="21">
        <v>98.189688468087525</v>
      </c>
    </row>
  </sheetData>
  <mergeCells count="2">
    <mergeCell ref="A2:E2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2082.3.8</vt:lpstr>
      <vt:lpstr>2082.3.13</vt:lpstr>
      <vt:lpstr>2082.3.15</vt:lpstr>
      <vt:lpstr>2082.3.23</vt:lpstr>
      <vt:lpstr>2082.3.29</vt:lpstr>
      <vt:lpstr>2082.4.4</vt:lpstr>
      <vt:lpstr>2082.4.11</vt:lpstr>
      <vt:lpstr>2082.4.18</vt:lpstr>
      <vt:lpstr>2082.4.25</vt:lpstr>
      <vt:lpstr>2082.5.1</vt:lpstr>
      <vt:lpstr>2082.5.8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2024-06-27T04:05:39Z</cp:lastPrinted>
  <dcterms:created xsi:type="dcterms:W3CDTF">2024-06-26T09:54:52Z</dcterms:created>
  <dcterms:modified xsi:type="dcterms:W3CDTF">2025-08-25T08:36:50Z</dcterms:modified>
</cp:coreProperties>
</file>